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TIVOSouJOVEM">'[2]DADOS (OCULTAR)'!$Y$4:$Y$5</definedName>
    <definedName name="CATDESP6">'[2]DADOS (OCULTAR)'!$B$3:$B$181</definedName>
    <definedName name="CLASSIF">'[2]DADOS (OCULTAR)'!#REF!</definedName>
    <definedName name="Classificação">'[2]DADOS (OCULTAR)'!$F$4:$F$5</definedName>
    <definedName name="COMPET">'[2]DADOS (OCULTAR)'!$D$4:$D$75</definedName>
    <definedName name="DIVISÃO">'[2]DADOS (OCULTAR)'!$U$3:$U$4</definedName>
    <definedName name="Excel_BuiltIn_Print_Area_8">#REF!</definedName>
    <definedName name="Excel_BuiltIn_Print_Area_9">#REF!</definedName>
    <definedName name="MESES">'[2]DADOS (OCULTAR)'!$Z$4:$Z$15</definedName>
    <definedName name="RELDESPPG">'[2]DADOS (OCULTAR)'!$AK$3:$AK$189</definedName>
    <definedName name="UNIDADES">'[2]DADOS (OCULTAR)'!$P$3:$P$40</definedName>
  </definedNames>
  <calcPr calcId="144525"/>
</workbook>
</file>

<file path=xl/calcChain.xml><?xml version="1.0" encoding="utf-8"?>
<calcChain xmlns="http://schemas.openxmlformats.org/spreadsheetml/2006/main">
  <c r="H18" i="1" l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<sst xmlns="http://schemas.openxmlformats.org/spreadsheetml/2006/main" count="80" uniqueCount="54">
  <si>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</si>
  <si>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</si>
  <si>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</si>
  <si>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</si>
  <si>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</si>
  <si>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</si>
  <si>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</si>
  <si>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</si>
  <si>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</si>
  <si>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</si>
  <si>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ARRUDA</t>
  </si>
  <si>
    <t>06985306000120</t>
  </si>
  <si>
    <t>SERVHOST INTERNET LTDA ME</t>
  </si>
  <si>
    <t xml:space="preserve">1º ADITIVO </t>
  </si>
  <si>
    <t>http://hcpgestao.org.br/transparencia/unidades/arruda/contrat-fornecedores-arruda/PJ/SERVHOST/SERVHOSTINTERNETLTDAaditivo.pdf</t>
  </si>
  <si>
    <t>WHITE MARTINS GASES INDUSTRIAIS LTDA</t>
  </si>
  <si>
    <t xml:space="preserve">4ºADITIVO </t>
  </si>
  <si>
    <t>http://hcpgestao.org.br/transparencia/unidades/arruda/contrat-fornecedores-arruda/PJ/white/4aditivo.pdf</t>
  </si>
  <si>
    <t>FARIAS ANALISES CLINICAS EIRELI EPP</t>
  </si>
  <si>
    <t>http://hcpgestao.org.br/transparencia/unidades/arruda/contrat-fornecedores-arruda/PJ/CIAC/CIAC-adtv-1.pdf</t>
  </si>
  <si>
    <t>BRASCON GESTÃO AMBIENTAL LTDA</t>
  </si>
  <si>
    <t>http://hcpgestao.org.br/transparencia/unidades/arruda/contrat-fornecedores-arruda/PJ/BRASCON/BRASCON-adtv-1.pdf</t>
  </si>
  <si>
    <t>03613658000167</t>
  </si>
  <si>
    <t>SEQUENCE INFORMÁTICA LTDA</t>
  </si>
  <si>
    <t>http://hcpgestao.org.br/transparencia/unidades/arruda/contrat-fornecedores-arruda/PJ/SEQUENCE-INFORMATICA/SEQUENCE-INFORMATICA.pdf</t>
  </si>
  <si>
    <t>MV INFORMÁTICA NORDESTE LTDA</t>
  </si>
  <si>
    <t xml:space="preserve">3º ADITIVO </t>
  </si>
  <si>
    <t>http://hcpgestao.org.br/transparencia/unidades/arruda/contrat-fornecedores-arruda/PJ/MV-INFORMATICA/MV-INFORMATICA_22.pdf</t>
  </si>
  <si>
    <t>ÁGUIA SERVIÇOS DE VIGILÂNCIA LTDA</t>
  </si>
  <si>
    <t xml:space="preserve">4º ADITIVO </t>
  </si>
  <si>
    <t>http://hcpgestao.org.br/transparencia/unidades/arruda/contrat-fornecedores-arruda/PJ/AGUIA-VIGILANCIA/AGUIA-SERVICO-DE-VIGILANCIA-4-ADITIVO.pdf</t>
  </si>
  <si>
    <t>01699696000159</t>
  </si>
  <si>
    <t>QUALIAGUA LABORATÓRIO E CONS  LTDA</t>
  </si>
  <si>
    <t>http://hcpgestao.org.br/transparencia/unidades/arruda/contrat-fornecedores-arruda/PJ/QUALIAGUA-LABORATORIO/1aditivo.pdf</t>
  </si>
  <si>
    <t>07572579000106</t>
  </si>
  <si>
    <t>CAVALCANTI CARVALHO  ADV ASS</t>
  </si>
  <si>
    <t xml:space="preserve">2º ADITIVO </t>
  </si>
  <si>
    <t>http://hcpgestao-portal.hcpgestao.org.br/storage/contratos/upae-arruda/aditivos/1-2%C2%BA%20T.A%20-%20CCA%20-%20UPAE%20ARRUDA.pdf</t>
  </si>
  <si>
    <t>SYNERGIKA COMUNICAÇÃO E GESTÃO  LTDA</t>
  </si>
  <si>
    <t>http://hcpgestao.org.br/transparencia/unidades/arruda/contrat-fornecedores-arruda/PJ/SYNERGICA/SYNERGICA1aditivo.pdf</t>
  </si>
  <si>
    <t>03480539000183</t>
  </si>
  <si>
    <t>SL ENGENHARIA HOSPITALAR LTDA</t>
  </si>
  <si>
    <t>http://hcpgestao.org.br/transparencia/unidades/arruda/contrat-fornecedores-arruda/PJ/SL-ENGENHARIA-HOSPITALAR/2%C2%BA%20T.A%20-%20SL%20ENGENHARIA%20-%20UPAE%20ARRUDA.pdf</t>
  </si>
  <si>
    <t xml:space="preserve">SINTESE - LICENC DE PROG P/ COMPRAS  </t>
  </si>
  <si>
    <t>http://hcpgestao.org.br/transparencia/unidades/arruda/contrat-fornecedores-arruda/PJ/SINTESE/2aditivo.pdf</t>
  </si>
  <si>
    <t>ALEXSANDRA DE GUSMÃO NERES</t>
  </si>
  <si>
    <t>http://hcpgestao-portal.hcpgestao.org.br/storage/contratos/upae-arruda/aditivos/1-3%C2%BA%20T.A%20-%20CL%C3%89VIA%20-%20UPAE%20ARRUDA.pdf</t>
  </si>
  <si>
    <t>CARVALHO, CHAVES &amp; ALCOFORADO ADVOGADOS ASSOCIADOS</t>
  </si>
  <si>
    <t>http://hcpgestao.org.br/transparencia/unidades/arruda/contrat-fornecedores-arruda/PJ/CARVALHO-ADV/1aditivo.pdf</t>
  </si>
  <si>
    <t>02457343000105</t>
  </si>
  <si>
    <t>KEYPPY DEDETIZAÇÕES LTDA - EPP</t>
  </si>
  <si>
    <t>http://hcpgestao.org.br/transparencia/unidades/arruda/contrat-fornecedores-arruda/PJ/KEYPPY-DEDETIZACAO/1%C2%BA%20T.A%20-%20KEYPPY%20-%20ARRUDA.pdf</t>
  </si>
  <si>
    <t>BRASIL DIGITAL TELECOMUNICAÇÕES LTDA</t>
  </si>
  <si>
    <t>http://hcpgestao-portal.hcpgestao.org.br/storage/contratos/upae-arruda/aditivos/1-1%C2%BA%20T.A%20BR%20DIGITAL%20-%20UPAE%20ARRUDA.pdf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</si>
</sst>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000000000"/>
    <numFmt numFmtId="166" formatCode="0\º"/>
    <numFmt numFmtId="167" formatCode="00000"/>
    <numFmt numFmtId="169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9" fontId="8" fillId="0" borderId="0" applyBorder="0" applyProtection="0"/>
    <xf numFmtId="0" fontId="8" fillId="0" borderId="0"/>
    <xf numFmtId="0" fontId="9" fillId="0" borderId="0"/>
    <xf numFmtId="0" fontId="5" fillId="0" borderId="0"/>
    <xf numFmtId="0" fontId="1" fillId="0" borderId="0"/>
    <xf numFmtId="164" fontId="5" fillId="0" borderId="0" applyBorder="0" applyProtection="0"/>
    <xf numFmtId="0" fontId="10" fillId="0" borderId="0"/>
  </cellStyleXfs>
  <cellXfs count="23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5" fillId="0" borderId="2" xfId="1" quotePrefix="1" applyNumberFormat="1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6" fillId="0" borderId="2" xfId="2" applyBorder="1" applyAlignment="1" applyProtection="1">
      <alignment vertical="center"/>
      <protection locked="0"/>
    </xf>
    <xf numFmtId="165" fontId="5" fillId="0" borderId="3" xfId="1" applyNumberFormat="1" applyFont="1" applyBorder="1" applyAlignment="1" applyProtection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2" xfId="2" applyBorder="1" applyAlignment="1" applyProtection="1">
      <protection locked="0"/>
    </xf>
    <xf numFmtId="166" fontId="0" fillId="0" borderId="0" xfId="0" applyNumberFormat="1" applyAlignment="1" applyProtection="1">
      <alignment horizontal="center"/>
    </xf>
    <xf numFmtId="167" fontId="5" fillId="0" borderId="4" xfId="1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ill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08.%20AGOSTO%202020/13%202%20PCF%20EM%20EXCEL%2008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09.%20SETEMBRO%202020/PCF%2009.2020%20-%20ARRUDA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</row>
        <row r="4"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</row>
        <row r="5"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</row>
        <row r="6"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</row>
        <row r="7"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</row>
        <row r="9"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</row>
        <row r="10"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</row>
        <row r="11"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</row>
        <row r="12"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</row>
        <row r="13">
          <cell r="P13" t="str">
            <v>HOSPITAL JOÃO MURILO</v>
          </cell>
          <cell r="Q13" t="str">
            <v>HOSPITAL DO TRICENTENÁRIO</v>
          </cell>
          <cell r="R13">
            <v>10583920000486</v>
          </cell>
        </row>
        <row r="14"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</row>
        <row r="15"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</row>
        <row r="16">
          <cell r="P16" t="str">
            <v>HOSPITAL MESTRE VITALINO</v>
          </cell>
          <cell r="Q16" t="str">
            <v>HOSPITAL DO TRICENTENÁRIO</v>
          </cell>
          <cell r="R16">
            <v>10583920000800</v>
          </cell>
        </row>
        <row r="17"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</row>
        <row r="18"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</row>
        <row r="19"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</row>
        <row r="20"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</row>
        <row r="21"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</row>
        <row r="22"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</row>
        <row r="23"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</row>
        <row r="24"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</row>
        <row r="25"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</row>
        <row r="26"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</row>
        <row r="27"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</row>
        <row r="28"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</row>
        <row r="29">
          <cell r="P29" t="str">
            <v>UPA TORRÕES</v>
          </cell>
          <cell r="Q29" t="str">
            <v>SANTA CASA DE MISERICÓRDIA DO RECIFE</v>
          </cell>
          <cell r="R29">
            <v>10869782001206</v>
          </cell>
        </row>
        <row r="30">
          <cell r="P30" t="str">
            <v>UPA CURADO</v>
          </cell>
          <cell r="Q30" t="str">
            <v>HOSPITAL DO TRICENTENÁRIO</v>
          </cell>
          <cell r="R30">
            <v>10583920000303</v>
          </cell>
        </row>
        <row r="31"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</row>
        <row r="32"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</row>
        <row r="33"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</row>
        <row r="34"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</row>
        <row r="35"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</row>
        <row r="36">
          <cell r="P36" t="str">
            <v>UPA IBURA</v>
          </cell>
          <cell r="Q36" t="str">
            <v>HOSPITAL DO TRICENTENÁRIO</v>
          </cell>
          <cell r="R36">
            <v>10583920000214</v>
          </cell>
        </row>
        <row r="37"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</row>
        <row r="38"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</row>
        <row r="39"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</row>
        <row r="40"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</row>
        <row r="41"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</row>
        <row r="42">
          <cell r="P42" t="str">
            <v>UPAE LIMOEIRO</v>
          </cell>
          <cell r="Q42" t="str">
            <v>APAMI SURUBIM</v>
          </cell>
          <cell r="R42">
            <v>11754025000369</v>
          </cell>
        </row>
        <row r="43"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</row>
        <row r="44">
          <cell r="P44" t="str">
            <v>UPAE SERRA TALHADA</v>
          </cell>
          <cell r="Q44" t="str">
            <v>HOSPITAL DO TRICENTENÁRIO</v>
          </cell>
          <cell r="R44">
            <v>10583920000729</v>
          </cell>
        </row>
        <row r="45"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</row>
        <row r="46"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</row>
        <row r="47"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</row>
        <row r="48"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</row>
        <row r="49"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</row>
        <row r="50"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</row>
        <row r="51">
          <cell r="P51" t="str">
            <v>UPAE OURICURI</v>
          </cell>
          <cell r="Q51" t="str">
            <v>SANTA CASA DE MISERICÓRDIA DO RECIFE</v>
          </cell>
          <cell r="R51">
            <v>10869782001397</v>
          </cell>
        </row>
        <row r="52"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</row>
        <row r="53">
          <cell r="P53" t="str">
            <v>HMR</v>
          </cell>
          <cell r="Q53" t="str">
            <v>HOSPITAL DA MULHER DO RECIFE</v>
          </cell>
          <cell r="R53" t="str">
            <v>10.894.988/0004-86</v>
          </cell>
        </row>
        <row r="54"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</row>
        <row r="55">
          <cell r="P55" t="str">
            <v>HPR</v>
          </cell>
          <cell r="Q55" t="str">
            <v>HOSPITAL PROVISÓRIO DO RECIFE</v>
          </cell>
          <cell r="R55" t="str">
            <v>10.894.988/0008-02</v>
          </cell>
        </row>
        <row r="56"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1-3%C2%BA%20T.A%20-%20CL%C3%89VIA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9"/>
  <sheetViews>
    <sheetView showGridLines="0" tabSelected="1" zoomScale="90" zoomScaleNormal="90" workbookViewId="0">
      <selection activeCell="D11" sqref="D11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3" customWidth="1"/>
    <col min="4" max="4" width="91.85546875" style="4" bestFit="1" customWidth="1"/>
    <col min="5" max="5" width="27.140625" style="18" customWidth="1"/>
    <col min="6" max="6" width="26" style="4" customWidth="1"/>
    <col min="7" max="7" width="26.85546875" style="4" customWidth="1"/>
    <col min="8" max="8" width="20.7109375" style="4" customWidth="1"/>
    <col min="9" max="9" width="156.140625" style="4" bestFit="1" customWidth="1"/>
    <col min="10" max="16384" width="8.7109375" style="4"/>
  </cols>
  <sheetData>
    <row r="1" spans="1:9" ht="15" x14ac:dyDescent="0.2">
      <c r="A1" s="1" t="s">
        <v>0</v>
      </c>
      <c r="B1" s="2"/>
      <c r="E1" s="5"/>
    </row>
    <row r="2" spans="1:9" x14ac:dyDescent="0.2">
      <c r="E2" s="5"/>
    </row>
    <row r="3" spans="1:9" ht="36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21" customHeight="1" x14ac:dyDescent="0.2">
      <c r="A4" s="7">
        <f>IFERROR(VLOOKUP(B4,'[1]DADOS (OCULTAR)'!$P$3:$R$56,3,0),"")</f>
        <v>10894988000567</v>
      </c>
      <c r="B4" s="8" t="s">
        <v>10</v>
      </c>
      <c r="C4" s="9" t="s">
        <v>11</v>
      </c>
      <c r="D4" s="10" t="s">
        <v>12</v>
      </c>
      <c r="E4" s="11" t="s">
        <v>13</v>
      </c>
      <c r="F4" s="12">
        <v>43405</v>
      </c>
      <c r="G4" s="12">
        <v>44501</v>
      </c>
      <c r="H4" s="13">
        <v>800</v>
      </c>
      <c r="I4" s="14" t="s">
        <v>14</v>
      </c>
    </row>
    <row r="5" spans="1:9" ht="21" customHeight="1" x14ac:dyDescent="0.2">
      <c r="A5" s="7">
        <f>IFERROR(VLOOKUP(B5,'[1]DADOS (OCULTAR)'!$P$3:$R$56,3,0),"")</f>
        <v>10894988000567</v>
      </c>
      <c r="B5" s="8" t="s">
        <v>10</v>
      </c>
      <c r="C5" s="15">
        <v>24380578002041</v>
      </c>
      <c r="D5" s="10" t="s">
        <v>15</v>
      </c>
      <c r="E5" s="11" t="s">
        <v>16</v>
      </c>
      <c r="F5" s="12">
        <v>43647</v>
      </c>
      <c r="G5" s="12">
        <v>45474</v>
      </c>
      <c r="H5" s="13">
        <v>103.02</v>
      </c>
      <c r="I5" s="14" t="s">
        <v>17</v>
      </c>
    </row>
    <row r="6" spans="1:9" ht="21" customHeight="1" x14ac:dyDescent="0.2">
      <c r="A6" s="7">
        <f>IFERROR(VLOOKUP(B6,'[1]DADOS (OCULTAR)'!$P$3:$R$56,3,0),"")</f>
        <v>10894988000567</v>
      </c>
      <c r="B6" s="8" t="s">
        <v>10</v>
      </c>
      <c r="C6" s="15">
        <v>22235187000145</v>
      </c>
      <c r="D6" s="10" t="s">
        <v>18</v>
      </c>
      <c r="E6" s="11" t="s">
        <v>13</v>
      </c>
      <c r="F6" s="12">
        <v>42979</v>
      </c>
      <c r="G6" s="12">
        <v>44440</v>
      </c>
      <c r="H6" s="13">
        <v>35790</v>
      </c>
      <c r="I6" s="14" t="s">
        <v>19</v>
      </c>
    </row>
    <row r="7" spans="1:9" ht="21" customHeight="1" x14ac:dyDescent="0.2">
      <c r="A7" s="7">
        <f>IFERROR(VLOOKUP(B7,'[1]DADOS (OCULTAR)'!$P$3:$R$56,3,0),"")</f>
        <v>10894988000567</v>
      </c>
      <c r="B7" s="8" t="s">
        <v>10</v>
      </c>
      <c r="C7" s="15">
        <v>11863530000180</v>
      </c>
      <c r="D7" s="10" t="s">
        <v>20</v>
      </c>
      <c r="E7" s="11" t="s">
        <v>13</v>
      </c>
      <c r="F7" s="12">
        <v>43136</v>
      </c>
      <c r="G7" s="12">
        <v>44232</v>
      </c>
      <c r="H7" s="13">
        <v>55</v>
      </c>
      <c r="I7" s="14" t="s">
        <v>21</v>
      </c>
    </row>
    <row r="8" spans="1:9" ht="21" customHeight="1" x14ac:dyDescent="0.2">
      <c r="A8" s="7">
        <f>IFERROR(VLOOKUP(B8,'[1]DADOS (OCULTAR)'!$P$3:$R$56,3,0),"")</f>
        <v>10894988000567</v>
      </c>
      <c r="B8" s="8" t="s">
        <v>10</v>
      </c>
      <c r="C8" s="9" t="s">
        <v>22</v>
      </c>
      <c r="D8" s="10" t="s">
        <v>23</v>
      </c>
      <c r="E8" s="11" t="s">
        <v>13</v>
      </c>
      <c r="F8" s="12">
        <v>42956</v>
      </c>
      <c r="G8" s="12">
        <v>44417</v>
      </c>
      <c r="H8" s="13">
        <v>320</v>
      </c>
      <c r="I8" s="14" t="s">
        <v>24</v>
      </c>
    </row>
    <row r="9" spans="1:9" ht="21" customHeight="1" x14ac:dyDescent="0.2">
      <c r="A9" s="7">
        <f>IFERROR(VLOOKUP(B9,'[1]DADOS (OCULTAR)'!$P$3:$R$56,3,0),"")</f>
        <v>10894988000567</v>
      </c>
      <c r="B9" s="8" t="s">
        <v>10</v>
      </c>
      <c r="C9" s="16">
        <v>92306257000275</v>
      </c>
      <c r="D9" s="10" t="s">
        <v>25</v>
      </c>
      <c r="E9" s="11" t="s">
        <v>26</v>
      </c>
      <c r="F9" s="12">
        <v>43789</v>
      </c>
      <c r="G9" s="12">
        <v>44520</v>
      </c>
      <c r="H9" s="13">
        <v>8811.8799999999992</v>
      </c>
      <c r="I9" s="14" t="s">
        <v>27</v>
      </c>
    </row>
    <row r="10" spans="1:9" ht="21" customHeight="1" x14ac:dyDescent="0.2">
      <c r="A10" s="7">
        <f>IFERROR(VLOOKUP(B10,'[1]DADOS (OCULTAR)'!$P$3:$R$56,3,0),"")</f>
        <v>10894988000567</v>
      </c>
      <c r="B10" s="8" t="s">
        <v>10</v>
      </c>
      <c r="C10" s="16">
        <v>11516861000143</v>
      </c>
      <c r="D10" s="10" t="s">
        <v>28</v>
      </c>
      <c r="E10" s="11" t="s">
        <v>29</v>
      </c>
      <c r="F10" s="12">
        <v>43831</v>
      </c>
      <c r="G10" s="12">
        <v>44075</v>
      </c>
      <c r="H10" s="13">
        <v>36295.620000000003</v>
      </c>
      <c r="I10" s="14" t="s">
        <v>30</v>
      </c>
    </row>
    <row r="11" spans="1:9" ht="21" customHeight="1" x14ac:dyDescent="0.2">
      <c r="A11" s="7">
        <f>IFERROR(VLOOKUP(B11,'[1]DADOS (OCULTAR)'!$P$3:$R$56,3,0),"")</f>
        <v>10894988000567</v>
      </c>
      <c r="B11" s="8" t="s">
        <v>10</v>
      </c>
      <c r="C11" s="9" t="s">
        <v>31</v>
      </c>
      <c r="D11" s="10" t="s">
        <v>32</v>
      </c>
      <c r="E11" s="11" t="s">
        <v>13</v>
      </c>
      <c r="F11" s="12">
        <v>43461</v>
      </c>
      <c r="G11" s="12">
        <v>44557</v>
      </c>
      <c r="H11" s="13">
        <v>372.71</v>
      </c>
      <c r="I11" s="14" t="s">
        <v>33</v>
      </c>
    </row>
    <row r="12" spans="1:9" ht="21" customHeight="1" x14ac:dyDescent="0.2">
      <c r="A12" s="7">
        <f>IFERROR(VLOOKUP(B12,'[1]DADOS (OCULTAR)'!$P$3:$R$56,3,0),"")</f>
        <v>10894988000567</v>
      </c>
      <c r="B12" s="8" t="s">
        <v>10</v>
      </c>
      <c r="C12" s="9" t="s">
        <v>34</v>
      </c>
      <c r="D12" s="10" t="s">
        <v>35</v>
      </c>
      <c r="E12" s="11" t="s">
        <v>36</v>
      </c>
      <c r="F12" s="12">
        <v>43007</v>
      </c>
      <c r="G12" s="12">
        <v>44468</v>
      </c>
      <c r="H12" s="13">
        <v>5000</v>
      </c>
      <c r="I12" s="14" t="s">
        <v>37</v>
      </c>
    </row>
    <row r="13" spans="1:9" ht="21" customHeight="1" x14ac:dyDescent="0.2">
      <c r="A13" s="7">
        <f>IFERROR(VLOOKUP(B13,'[1]DADOS (OCULTAR)'!$P$3:$R$56,3,0),"")</f>
        <v>10894988000567</v>
      </c>
      <c r="B13" s="8" t="s">
        <v>10</v>
      </c>
      <c r="C13" s="16">
        <v>21930311000120</v>
      </c>
      <c r="D13" s="10" t="s">
        <v>38</v>
      </c>
      <c r="E13" s="11" t="s">
        <v>13</v>
      </c>
      <c r="F13" s="12">
        <v>43465</v>
      </c>
      <c r="G13" s="12">
        <v>44561</v>
      </c>
      <c r="H13" s="13">
        <v>1600</v>
      </c>
      <c r="I13" s="14" t="s">
        <v>39</v>
      </c>
    </row>
    <row r="14" spans="1:9" ht="21" customHeight="1" x14ac:dyDescent="0.2">
      <c r="A14" s="7">
        <f>IFERROR(VLOOKUP(B14,'[1]DADOS (OCULTAR)'!$P$3:$R$56,3,0),"")</f>
        <v>10894988000567</v>
      </c>
      <c r="B14" s="8" t="s">
        <v>10</v>
      </c>
      <c r="C14" s="9" t="s">
        <v>40</v>
      </c>
      <c r="D14" s="10" t="s">
        <v>41</v>
      </c>
      <c r="E14" s="11" t="s">
        <v>36</v>
      </c>
      <c r="F14" s="12">
        <v>43435</v>
      </c>
      <c r="G14" s="12">
        <v>44531</v>
      </c>
      <c r="H14" s="13">
        <v>5100</v>
      </c>
      <c r="I14" s="14" t="s">
        <v>42</v>
      </c>
    </row>
    <row r="15" spans="1:9" ht="21" customHeight="1" x14ac:dyDescent="0.2">
      <c r="A15" s="7">
        <f>IFERROR(VLOOKUP(B15,'[1]DADOS (OCULTAR)'!$P$3:$R$56,3,0),"")</f>
        <v>10894988000567</v>
      </c>
      <c r="B15" s="8" t="s">
        <v>10</v>
      </c>
      <c r="C15" s="16">
        <v>16783034000130</v>
      </c>
      <c r="D15" s="10" t="s">
        <v>43</v>
      </c>
      <c r="E15" s="11" t="s">
        <v>36</v>
      </c>
      <c r="F15" s="12">
        <v>43845</v>
      </c>
      <c r="G15" s="12">
        <v>44211</v>
      </c>
      <c r="H15" s="13">
        <v>1200</v>
      </c>
      <c r="I15" s="14" t="s">
        <v>44</v>
      </c>
    </row>
    <row r="16" spans="1:9" ht="21" customHeight="1" x14ac:dyDescent="0.2">
      <c r="A16" s="7">
        <f>IFERROR(VLOOKUP(B16,'[1]DADOS (OCULTAR)'!$P$3:$R$56,3,0),"")</f>
        <v>10894988000567</v>
      </c>
      <c r="B16" s="8" t="s">
        <v>10</v>
      </c>
      <c r="C16" s="16">
        <v>19533734000164</v>
      </c>
      <c r="D16" s="10" t="s">
        <v>45</v>
      </c>
      <c r="E16" s="11" t="s">
        <v>29</v>
      </c>
      <c r="F16" s="12">
        <v>44013</v>
      </c>
      <c r="G16" s="12">
        <v>44227</v>
      </c>
      <c r="H16" s="13">
        <v>410</v>
      </c>
      <c r="I16" s="14" t="s">
        <v>46</v>
      </c>
    </row>
    <row r="17" spans="1:9" ht="21" customHeight="1" x14ac:dyDescent="0.2">
      <c r="A17" s="7">
        <f>IFERROR(VLOOKUP(B17,'[1]DADOS (OCULTAR)'!$P$3:$R$56,3,0),"")</f>
        <v>10894988000567</v>
      </c>
      <c r="B17" s="8" t="s">
        <v>10</v>
      </c>
      <c r="C17" s="16">
        <v>7572579000106</v>
      </c>
      <c r="D17" s="10" t="s">
        <v>47</v>
      </c>
      <c r="E17" s="11" t="s">
        <v>13</v>
      </c>
      <c r="F17" s="12">
        <v>43737</v>
      </c>
      <c r="G17" s="12">
        <v>44469</v>
      </c>
      <c r="H17" s="13">
        <v>5000</v>
      </c>
      <c r="I17" s="14" t="s">
        <v>48</v>
      </c>
    </row>
    <row r="18" spans="1:9" ht="21" customHeight="1" x14ac:dyDescent="0.2">
      <c r="A18" s="7">
        <f>IFERROR(VLOOKUP(B18,'[1]DADOS (OCULTAR)'!$P$3:$R$56,3,0),"")</f>
        <v>10894988000567</v>
      </c>
      <c r="B18" s="8" t="s">
        <v>10</v>
      </c>
      <c r="C18" s="9" t="s">
        <v>49</v>
      </c>
      <c r="D18" s="10" t="s">
        <v>50</v>
      </c>
      <c r="E18" s="11" t="s">
        <v>36</v>
      </c>
      <c r="F18" s="12">
        <v>44067</v>
      </c>
      <c r="G18" s="12">
        <v>44256</v>
      </c>
      <c r="H18" s="13">
        <f>330*12</f>
        <v>3960</v>
      </c>
      <c r="I18" s="14" t="s">
        <v>51</v>
      </c>
    </row>
    <row r="19" spans="1:9" ht="21" customHeight="1" x14ac:dyDescent="0.2">
      <c r="A19" s="7">
        <v>10894988000567</v>
      </c>
      <c r="B19" s="8" t="s">
        <v>10</v>
      </c>
      <c r="C19" s="19">
        <v>11966640000177</v>
      </c>
      <c r="D19" s="20" t="s">
        <v>52</v>
      </c>
      <c r="E19" s="11" t="s">
        <v>13</v>
      </c>
      <c r="F19" s="21">
        <v>43922</v>
      </c>
      <c r="G19" s="21">
        <v>44253</v>
      </c>
      <c r="H19" s="22">
        <v>854.71</v>
      </c>
      <c r="I19" s="17" t="s">
        <v>53</v>
      </c>
    </row>
  </sheetData>
  <sheetProtection formatColumns="0" autoFilter="0"/>
  <dataValidations count="1">
    <dataValidation type="list" allowBlank="1" showInputMessage="1" showErrorMessage="1" sqref="B4:B18">
      <formula1>UNIDADES</formula1>
    </dataValidation>
  </dataValidations>
  <hyperlinks>
    <hyperlink ref="I16" r:id="rId1" display="http://hcpgestao-portal.hcpgestao.org.br/storage/contratos/upae-arruda/aditivos/1-3%C2%BA T.A - CL%C3%89VIA - UPAE ARRUDA.pdf"/>
  </hyperlinks>
  <pageMargins left="0.51181102362204722" right="0.51181102362204722" top="0.78740157480314965" bottom="0.78740157480314965" header="0.51181102362204722" footer="0.51181102362204722"/>
  <pageSetup paperSize="9" scale="60" firstPageNumber="0" fitToWidth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2020-11-05T17:02:26Z</dcterms:created>
  <dcterms:modified xsi:type="dcterms:W3CDTF">2020-11-05T17:02:55Z</dcterms:modified>
</cp:coreProperties>
</file>